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Umeå" sheetId="1" r:id="rId4"/>
  </sheets>
</workbook>
</file>

<file path=xl/sharedStrings.xml><?xml version="1.0" encoding="utf-8"?>
<sst xmlns="http://schemas.openxmlformats.org/spreadsheetml/2006/main" uniqueCount="61">
  <si>
    <t>Faktiskt vecka</t>
  </si>
  <si>
    <t>Provdatum*</t>
  </si>
  <si>
    <t>Provtyp**</t>
  </si>
  <si>
    <t>Antal rör</t>
  </si>
  <si>
    <t>Skickdag</t>
  </si>
  <si>
    <t>Dygnsflöde</t>
  </si>
  <si>
    <t>SARS-Co2 %</t>
  </si>
  <si>
    <t>Medelvärde per vecka</t>
  </si>
  <si>
    <t>(m3)</t>
  </si>
  <si>
    <t>2.0</t>
  </si>
  <si>
    <t>D</t>
  </si>
  <si>
    <t>SARS-CoV2 - Umeå (% i relation till värdet den 6:e november)</t>
  </si>
  <si>
    <t>V. 42</t>
  </si>
  <si>
    <t>V. 43</t>
  </si>
  <si>
    <t>H</t>
  </si>
  <si>
    <t>V. 44</t>
  </si>
  <si>
    <t>V. 45</t>
  </si>
  <si>
    <t>V. 46</t>
  </si>
  <si>
    <t>V. 47</t>
  </si>
  <si>
    <t>V. 48</t>
  </si>
  <si>
    <t>V. 49</t>
  </si>
  <si>
    <t>V. 50</t>
  </si>
  <si>
    <t>V. 51</t>
  </si>
  <si>
    <t>V. 52</t>
  </si>
  <si>
    <t>20201106-08</t>
  </si>
  <si>
    <t>V. 53</t>
  </si>
  <si>
    <t>V. 1</t>
  </si>
  <si>
    <t>V. 2</t>
  </si>
  <si>
    <t>20201113-15</t>
  </si>
  <si>
    <t>V. 3</t>
  </si>
  <si>
    <t>V. 4</t>
  </si>
  <si>
    <t>V. 5</t>
  </si>
  <si>
    <t>20201120-22</t>
  </si>
  <si>
    <t>V. 6</t>
  </si>
  <si>
    <t>V. 7</t>
  </si>
  <si>
    <t>V. 8</t>
  </si>
  <si>
    <t>20201127-29</t>
  </si>
  <si>
    <t>V. 9</t>
  </si>
  <si>
    <t>V. 10</t>
  </si>
  <si>
    <t>V. 11</t>
  </si>
  <si>
    <t>2020124-6</t>
  </si>
  <si>
    <t>V. 12</t>
  </si>
  <si>
    <t>V. 13</t>
  </si>
  <si>
    <t>V. 14</t>
  </si>
  <si>
    <t>20201211-13</t>
  </si>
  <si>
    <t>V. 15</t>
  </si>
  <si>
    <t>V. 16</t>
  </si>
  <si>
    <t>V. 17</t>
  </si>
  <si>
    <t>20210108-10</t>
  </si>
  <si>
    <t>20210115-17</t>
  </si>
  <si>
    <t>20210122-24</t>
  </si>
  <si>
    <t>20210129-31</t>
  </si>
  <si>
    <t>snitt 46000</t>
  </si>
  <si>
    <t>20210409-11</t>
  </si>
  <si>
    <t>20210416-18</t>
  </si>
  <si>
    <t>20210423-25</t>
  </si>
  <si>
    <t>20210430 - 20210502</t>
  </si>
  <si>
    <t>07-09/05/2021</t>
  </si>
  <si>
    <t>14-16/05/2021</t>
  </si>
  <si>
    <t>21-23/5/2021</t>
  </si>
  <si>
    <t>28-30/5/2021</t>
  </si>
</sst>
</file>

<file path=xl/styles.xml><?xml version="1.0" encoding="utf-8"?>
<styleSheet xmlns="http://schemas.openxmlformats.org/spreadsheetml/2006/main">
  <numFmts count="1">
    <numFmt numFmtId="0" formatCode="General"/>
  </numFmts>
  <fonts count="11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1"/>
      <color indexed="8"/>
      <name val="Calibri"/>
    </font>
    <font>
      <i val="1"/>
      <sz val="11"/>
      <color indexed="8"/>
      <name val="Calibri"/>
    </font>
    <font>
      <sz val="12"/>
      <color indexed="11"/>
      <name val="Calibri"/>
    </font>
    <font>
      <sz val="11"/>
      <color indexed="11"/>
      <name val="Calibri"/>
    </font>
    <font>
      <sz val="10"/>
      <color indexed="8"/>
      <name val="Calibri"/>
    </font>
    <font>
      <sz val="18"/>
      <color indexed="8"/>
      <name val="Calibri"/>
    </font>
    <font>
      <sz val="9"/>
      <color indexed="13"/>
      <name val="Calibri"/>
    </font>
    <font>
      <b val="1"/>
      <sz val="1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horizontal="center" vertical="top"/>
    </xf>
    <xf numFmtId="49" fontId="3" fillId="2" borderId="2" applyNumberFormat="1" applyFont="1" applyFill="1" applyBorder="1" applyAlignment="1" applyProtection="0">
      <alignment horizontal="center" vertical="top" wrapText="1"/>
    </xf>
    <xf numFmtId="49" fontId="0" borderId="3" applyNumberFormat="1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3" fillId="2" borderId="5" applyNumberFormat="0" applyFont="1" applyFill="1" applyBorder="1" applyAlignment="1" applyProtection="0">
      <alignment horizontal="center" vertical="top"/>
    </xf>
    <xf numFmtId="49" fontId="4" fillId="2" borderId="5" applyNumberFormat="1" applyFont="1" applyFill="1" applyBorder="1" applyAlignment="1" applyProtection="0">
      <alignment horizontal="center" vertical="top" wrapText="1"/>
    </xf>
    <xf numFmtId="0" fontId="3" fillId="2" borderId="5" applyNumberFormat="0" applyFont="1" applyFill="1" applyBorder="1" applyAlignment="1" applyProtection="0">
      <alignment horizontal="center" vertical="top" wrapText="1"/>
    </xf>
    <xf numFmtId="0" fontId="0" borderId="3" applyNumberFormat="0" applyFont="1" applyFill="0" applyBorder="1" applyAlignment="1" applyProtection="0">
      <alignment vertical="bottom"/>
    </xf>
    <xf numFmtId="49" fontId="0" borderId="4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0" fontId="3" borderId="6" applyNumberFormat="1" applyFont="1" applyFill="0" applyBorder="1" applyAlignment="1" applyProtection="0">
      <alignment vertical="bottom"/>
    </xf>
    <xf numFmtId="49" fontId="3" borderId="6" applyNumberFormat="1" applyFont="1" applyFill="0" applyBorder="1" applyAlignment="1" applyProtection="0">
      <alignment vertical="bottom"/>
    </xf>
    <xf numFmtId="0" fontId="3" borderId="6" applyNumberFormat="0" applyFont="1" applyFill="0" applyBorder="1" applyAlignment="1" applyProtection="0">
      <alignment vertical="bottom"/>
    </xf>
    <xf numFmtId="0" fontId="3" borderId="6" applyNumberFormat="0" applyFont="1" applyFill="0" applyBorder="1" applyAlignment="1" applyProtection="0">
      <alignment horizontal="center" vertical="bottom"/>
    </xf>
    <xf numFmtId="0" fontId="5" borderId="4" applyNumberFormat="0" applyFont="1" applyFill="0" applyBorder="1" applyAlignment="1" applyProtection="0">
      <alignment vertical="bottom"/>
    </xf>
    <xf numFmtId="0" fontId="0" borderId="4" applyNumberFormat="1" applyFont="1" applyFill="0" applyBorder="1" applyAlignment="1" applyProtection="0">
      <alignment vertical="bottom"/>
    </xf>
    <xf numFmtId="0" fontId="3" borderId="6" applyNumberFormat="1" applyFont="1" applyFill="0" applyBorder="1" applyAlignment="1" applyProtection="0">
      <alignment horizontal="center" vertical="bottom"/>
    </xf>
    <xf numFmtId="0" fontId="0" borderId="3" applyNumberFormat="1" applyFont="1" applyFill="0" applyBorder="1" applyAlignment="1" applyProtection="0">
      <alignment vertical="bottom"/>
    </xf>
    <xf numFmtId="0" fontId="6" borderId="4" applyNumberFormat="0" applyFont="1" applyFill="0" applyBorder="1" applyAlignment="1" applyProtection="0">
      <alignment vertical="bottom"/>
    </xf>
    <xf numFmtId="0" fontId="3" borderId="4" applyNumberFormat="1" applyFont="1" applyFill="0" applyBorder="1" applyAlignment="1" applyProtection="0">
      <alignment vertical="bottom"/>
    </xf>
    <xf numFmtId="0" fontId="3" borderId="3" applyNumberFormat="1" applyFont="1" applyFill="0" applyBorder="1" applyAlignment="1" applyProtection="0">
      <alignment vertical="bottom"/>
    </xf>
    <xf numFmtId="0" fontId="0" borderId="7" applyNumberFormat="1" applyFont="1" applyFill="0" applyBorder="1" applyAlignment="1" applyProtection="0">
      <alignment vertical="bottom"/>
    </xf>
    <xf numFmtId="49" fontId="0" borderId="7" applyNumberFormat="1" applyFont="1" applyFill="0" applyBorder="1" applyAlignment="1" applyProtection="0">
      <alignment vertical="bottom"/>
    </xf>
    <xf numFmtId="0" fontId="0" borderId="8" applyNumberFormat="1" applyFont="1" applyFill="0" applyBorder="1" applyAlignment="1" applyProtection="0">
      <alignment vertical="bottom"/>
    </xf>
    <xf numFmtId="0" fontId="3" borderId="2" applyNumberFormat="1" applyFont="1" applyFill="0" applyBorder="1" applyAlignment="1" applyProtection="0">
      <alignment horizontal="center" vertical="bottom"/>
    </xf>
    <xf numFmtId="0" fontId="3" borderId="9" applyNumberFormat="1" applyFont="1" applyFill="0" applyBorder="1" applyAlignment="1" applyProtection="0">
      <alignment horizontal="center" vertical="bottom"/>
    </xf>
    <xf numFmtId="0" fontId="3" borderId="9" applyNumberFormat="0" applyFont="1" applyFill="0" applyBorder="1" applyAlignment="1" applyProtection="0">
      <alignment horizontal="center" vertical="bottom"/>
    </xf>
    <xf numFmtId="49" fontId="0" borderId="4" applyNumberFormat="1" applyFont="1" applyFill="0" applyBorder="1" applyAlignment="1" applyProtection="0">
      <alignment horizontal="left" vertical="bottom"/>
    </xf>
    <xf numFmtId="0" fontId="0" borderId="4" applyNumberFormat="1" applyFont="1" applyFill="0" applyBorder="1" applyAlignment="1" applyProtection="0">
      <alignment horizontal="left" vertical="bottom"/>
    </xf>
    <xf numFmtId="49" fontId="0" fillId="2" borderId="4" applyNumberFormat="1" applyFont="1" applyFill="1" applyBorder="1" applyAlignment="1" applyProtection="0">
      <alignment horizontal="left" vertical="center"/>
    </xf>
    <xf numFmtId="0" fontId="0" borderId="4" applyNumberFormat="1" applyFont="1" applyFill="0" applyBorder="1" applyAlignment="1" applyProtection="0">
      <alignment horizontal="center" vertical="bottom"/>
    </xf>
    <xf numFmtId="14" fontId="0" fillId="2" borderId="4" applyNumberFormat="1" applyFont="1" applyFill="1" applyBorder="1" applyAlignment="1" applyProtection="0">
      <alignment horizontal="left" vertical="center"/>
    </xf>
    <xf numFmtId="1" fontId="0" fillId="2" borderId="4" applyNumberFormat="1" applyFont="1" applyFill="1" applyBorder="1" applyAlignment="1" applyProtection="0">
      <alignment horizontal="center" vertical="center"/>
    </xf>
    <xf numFmtId="0" fontId="0" borderId="4" applyNumberFormat="0" applyFont="1" applyFill="0" applyBorder="1" applyAlignment="1" applyProtection="0">
      <alignment horizontal="center" vertical="bottom"/>
    </xf>
    <xf numFmtId="1" fontId="0" borderId="4" applyNumberFormat="1" applyFont="1" applyFill="0" applyBorder="1" applyAlignment="1" applyProtection="0">
      <alignment horizontal="center" vertical="bottom"/>
    </xf>
    <xf numFmtId="14" fontId="0" borderId="4" applyNumberFormat="1" applyFont="1" applyFill="0" applyBorder="1" applyAlignment="1" applyProtection="0">
      <alignment horizontal="lef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0000"/>
      <rgbColor rgb="ffd8d8d8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1" i="0" strike="noStrike" sz="1800" u="none">
                <a:solidFill>
                  <a:srgbClr val="000000"/>
                </a:solidFill>
                <a:latin typeface="Calibri"/>
              </a:defRPr>
            </a:pPr>
            <a:r>
              <a:rPr b="1" i="0" strike="noStrike" sz="1800" u="none">
                <a:solidFill>
                  <a:srgbClr val="000000"/>
                </a:solidFill>
                <a:latin typeface="Calibri"/>
              </a:rPr>
              <a:t>SARS-CoV2 - Umeå (% i relation till värdet den 6:e november)</a:t>
            </a:r>
          </a:p>
        </c:rich>
      </c:tx>
      <c:layout>
        <c:manualLayout>
          <c:xMode val="edge"/>
          <c:yMode val="edge"/>
          <c:x val="0"/>
          <c:y val="0"/>
          <c:w val="1"/>
          <c:h val="0.240376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0689313"/>
          <c:y val="0.240376"/>
          <c:w val="0.92038"/>
          <c:h val="0.6905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'Umeå'!$U$3</c:f>
              <c:strCache>
                <c:ptCount val="1"/>
                <c:pt idx="0">
                  <c:v>SARS-CoV2 - Umeå (% i relation till värdet den 6:e november)</c:v>
                </c:pt>
              </c:strCache>
            </c:strRef>
          </c:tx>
          <c:spPr>
            <a:solidFill>
              <a:schemeClr val="accent1"/>
            </a:solidFill>
            <a:ln w="12700" cap="flat">
              <a:noFill/>
              <a:miter lim="400000"/>
            </a:ln>
            <a:effectLst/>
          </c:spPr>
          <c:invertIfNegative val="0"/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'Umeå'!$T$4:$T$32</c:f>
              <c:strCache>
                <c:ptCount val="29"/>
                <c:pt idx="0">
                  <c:v>V. 42</c:v>
                </c:pt>
                <c:pt idx="1">
                  <c:v>V. 43</c:v>
                </c:pt>
                <c:pt idx="2">
                  <c:v>V. 44</c:v>
                </c:pt>
                <c:pt idx="3">
                  <c:v>V. 45</c:v>
                </c:pt>
                <c:pt idx="4">
                  <c:v>V. 46</c:v>
                </c:pt>
                <c:pt idx="5">
                  <c:v>V. 47</c:v>
                </c:pt>
                <c:pt idx="6">
                  <c:v>V. 48</c:v>
                </c:pt>
                <c:pt idx="7">
                  <c:v>V. 49</c:v>
                </c:pt>
                <c:pt idx="8">
                  <c:v>V. 50</c:v>
                </c:pt>
                <c:pt idx="9">
                  <c:v>V. 51</c:v>
                </c:pt>
                <c:pt idx="10">
                  <c:v>V. 52</c:v>
                </c:pt>
                <c:pt idx="11">
                  <c:v>V. 53</c:v>
                </c:pt>
                <c:pt idx="12">
                  <c:v>V. 1</c:v>
                </c:pt>
                <c:pt idx="13">
                  <c:v>V. 2</c:v>
                </c:pt>
                <c:pt idx="14">
                  <c:v>V. 3</c:v>
                </c:pt>
                <c:pt idx="15">
                  <c:v>V. 4</c:v>
                </c:pt>
                <c:pt idx="16">
                  <c:v>V. 5</c:v>
                </c:pt>
                <c:pt idx="17">
                  <c:v>V. 6</c:v>
                </c:pt>
                <c:pt idx="18">
                  <c:v>V. 7</c:v>
                </c:pt>
                <c:pt idx="19">
                  <c:v>V. 8</c:v>
                </c:pt>
                <c:pt idx="20">
                  <c:v>V. 9</c:v>
                </c:pt>
                <c:pt idx="21">
                  <c:v>V. 10</c:v>
                </c:pt>
                <c:pt idx="22">
                  <c:v>V. 11</c:v>
                </c:pt>
                <c:pt idx="23">
                  <c:v>V. 12</c:v>
                </c:pt>
                <c:pt idx="24">
                  <c:v>V. 13</c:v>
                </c:pt>
                <c:pt idx="25">
                  <c:v>V. 14</c:v>
                </c:pt>
                <c:pt idx="26">
                  <c:v>V. 15</c:v>
                </c:pt>
                <c:pt idx="27">
                  <c:v>V. 16</c:v>
                </c:pt>
                <c:pt idx="28">
                  <c:v>V. 17</c:v>
                </c:pt>
              </c:strCache>
            </c:strRef>
          </c:cat>
          <c:val>
            <c:numRef>
              <c:f>'Umeå'!$U$4:$U$32</c:f>
              <c:numCache>
                <c:ptCount val="24"/>
                <c:pt idx="2">
                  <c:v>68.000000</c:v>
                </c:pt>
                <c:pt idx="3">
                  <c:v>53.666667</c:v>
                </c:pt>
                <c:pt idx="4">
                  <c:v>106.000000</c:v>
                </c:pt>
                <c:pt idx="5">
                  <c:v>76.666667</c:v>
                </c:pt>
                <c:pt idx="6">
                  <c:v>76.000000</c:v>
                </c:pt>
                <c:pt idx="7">
                  <c:v>97.666667</c:v>
                </c:pt>
                <c:pt idx="8">
                  <c:v>125.666667</c:v>
                </c:pt>
                <c:pt idx="9">
                  <c:v>157.000000</c:v>
                </c:pt>
                <c:pt idx="12">
                  <c:v>166.000000</c:v>
                </c:pt>
                <c:pt idx="13">
                  <c:v>125.333333</c:v>
                </c:pt>
                <c:pt idx="14">
                  <c:v>96.666667</c:v>
                </c:pt>
                <c:pt idx="15">
                  <c:v>105.666667</c:v>
                </c:pt>
                <c:pt idx="16">
                  <c:v>50.000000</c:v>
                </c:pt>
                <c:pt idx="17">
                  <c:v>67.000000</c:v>
                </c:pt>
                <c:pt idx="18">
                  <c:v>92.000000</c:v>
                </c:pt>
                <c:pt idx="19">
                  <c:v>55.000000</c:v>
                </c:pt>
                <c:pt idx="20">
                  <c:v>63.000000</c:v>
                </c:pt>
                <c:pt idx="21">
                  <c:v>81.000000</c:v>
                </c:pt>
                <c:pt idx="22">
                  <c:v>91.000000</c:v>
                </c:pt>
                <c:pt idx="24">
                  <c:v>119.000000</c:v>
                </c:pt>
                <c:pt idx="25">
                  <c:v>155.000000</c:v>
                </c:pt>
                <c:pt idx="26">
                  <c:v>64.000000</c:v>
                </c:pt>
                <c:pt idx="27">
                  <c:v>87.000000</c:v>
                </c:pt>
                <c:pt idx="28">
                  <c:v>36.000000</c:v>
                </c:pt>
              </c:numCache>
            </c:numRef>
          </c:val>
        </c:ser>
        <c:gapWidth val="219"/>
        <c:overlap val="-27"/>
        <c:axId val="2094734552"/>
        <c:axId val="2094734553"/>
      </c:barChart>
      <c:catAx>
        <c:axId val="209473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 cap="flat">
            <a:solidFill>
              <a:srgbClr val="D9D9D9"/>
            </a:solidFill>
            <a:prstDash val="solid"/>
            <a:round/>
          </a:ln>
        </c:spPr>
        <c:txPr>
          <a:bodyPr rot="0"/>
          <a:lstStyle/>
          <a:p>
            <a:pPr>
              <a:defRPr b="0" i="0" strike="noStrike" sz="900" u="none">
                <a:solidFill>
                  <a:srgbClr val="595959"/>
                </a:solidFill>
                <a:latin typeface="Calibri"/>
              </a:defRPr>
            </a:pPr>
          </a:p>
        </c:txPr>
        <c:crossAx val="2094734553"/>
        <c:crosses val="autoZero"/>
        <c:auto val="1"/>
        <c:lblAlgn val="ctr"/>
        <c:noMultiLvlLbl val="1"/>
      </c:cat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round/>
          </a:ln>
        </c:spPr>
        <c:txPr>
          <a:bodyPr rot="0"/>
          <a:lstStyle/>
          <a:p>
            <a:pPr>
              <a:defRPr b="0" i="0" strike="noStrike" sz="900" u="none">
                <a:solidFill>
                  <a:srgbClr val="595959"/>
                </a:solidFill>
                <a:latin typeface="Calibri"/>
              </a:defRPr>
            </a:pPr>
          </a:p>
        </c:txPr>
        <c:crossAx val="2094734552"/>
        <c:crosses val="autoZero"/>
        <c:crossBetween val="between"/>
        <c:majorUnit val="45"/>
        <c:minorUnit val="22.5"/>
      </c:valAx>
      <c:spPr>
        <a:noFill/>
        <a:ln w="12700" cap="flat">
          <a:noFill/>
          <a:miter lim="400000"/>
        </a:ln>
        <a:effectLst/>
      </c:spPr>
    </c:plotArea>
    <c:plotVisOnly val="1"/>
    <c:dispBlanksAs val="gap"/>
  </c:chart>
  <c:spPr>
    <a:solidFill>
      <a:srgbClr val="FFFFFF"/>
    </a:solidFill>
    <a:ln w="12700" cap="flat">
      <a:solidFill>
        <a:srgbClr val="D9D9D9"/>
      </a:solidFill>
      <a:prstDash val="solid"/>
      <a:round/>
    </a:ln>
    <a:effectLst/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12</xdr:col>
      <xdr:colOff>392429</xdr:colOff>
      <xdr:row>21</xdr:row>
      <xdr:rowOff>197811</xdr:rowOff>
    </xdr:from>
    <xdr:to>
      <xdr:col>17</xdr:col>
      <xdr:colOff>657226</xdr:colOff>
      <xdr:row>35</xdr:row>
      <xdr:rowOff>58595</xdr:rowOff>
    </xdr:to>
    <xdr:graphicFrame>
      <xdr:nvGraphicFramePr>
        <xdr:cNvPr id="2" name="Chart 2"/>
        <xdr:cNvGraphicFramePr/>
      </xdr:nvGraphicFramePr>
      <xdr:xfrm>
        <a:off x="10387329" y="4436436"/>
        <a:ext cx="4455798" cy="2696695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U68"/>
  <sheetViews>
    <sheetView workbookViewId="0" showGridLines="0" defaultGridColor="1"/>
  </sheetViews>
  <sheetFormatPr defaultColWidth="11" defaultRowHeight="15.95" customHeight="1" outlineLevelRow="0" outlineLevelCol="0"/>
  <cols>
    <col min="1" max="1" width="11" style="1" customWidth="1"/>
    <col min="2" max="6" width="10.8516" style="1" customWidth="1"/>
    <col min="7" max="21" width="11" style="1" customWidth="1"/>
    <col min="22" max="16384" width="11" style="1" customWidth="1"/>
  </cols>
  <sheetData>
    <row r="1" ht="15.35" customHeight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4">
        <v>5</v>
      </c>
      <c r="G1" t="s" s="4">
        <v>6</v>
      </c>
      <c r="H1" t="s" s="5">
        <v>7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ht="15.35" customHeight="1">
      <c r="A2" s="7"/>
      <c r="B2" s="8"/>
      <c r="C2" s="8"/>
      <c r="D2" s="8"/>
      <c r="E2" s="8"/>
      <c r="F2" t="s" s="9">
        <v>8</v>
      </c>
      <c r="G2" s="10"/>
      <c r="H2" s="11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t="s" s="12">
        <v>9</v>
      </c>
    </row>
    <row r="3" ht="15.95" customHeight="1">
      <c r="A3" s="13">
        <v>41</v>
      </c>
      <c r="B3" s="14">
        <v>20201011</v>
      </c>
      <c r="C3" t="s" s="15">
        <v>10</v>
      </c>
      <c r="D3" s="14">
        <v>2</v>
      </c>
      <c r="E3" s="16"/>
      <c r="F3" s="14">
        <v>67700</v>
      </c>
      <c r="G3" s="17"/>
      <c r="H3" s="11"/>
      <c r="I3" s="6"/>
      <c r="J3" s="6"/>
      <c r="K3" s="18"/>
      <c r="L3" s="18"/>
      <c r="M3" s="6"/>
      <c r="N3" s="6"/>
      <c r="O3" s="6"/>
      <c r="P3" s="6"/>
      <c r="Q3" s="6"/>
      <c r="R3" s="6"/>
      <c r="S3" s="6"/>
      <c r="T3" s="6"/>
      <c r="U3" t="s" s="12">
        <v>11</v>
      </c>
    </row>
    <row r="4" ht="15.95" customHeight="1">
      <c r="A4" s="13">
        <v>42</v>
      </c>
      <c r="B4" s="14">
        <v>20201012</v>
      </c>
      <c r="C4" t="s" s="15">
        <v>10</v>
      </c>
      <c r="D4" s="14">
        <v>2</v>
      </c>
      <c r="E4" s="16"/>
      <c r="F4" s="14">
        <v>60270</v>
      </c>
      <c r="G4" s="17"/>
      <c r="H4" s="11"/>
      <c r="I4" s="6"/>
      <c r="J4" s="6"/>
      <c r="K4" s="18"/>
      <c r="L4" s="18"/>
      <c r="M4" s="6"/>
      <c r="N4" s="6"/>
      <c r="O4" s="6"/>
      <c r="P4" s="6"/>
      <c r="Q4" s="6"/>
      <c r="R4" s="6"/>
      <c r="S4" s="6"/>
      <c r="T4" t="s" s="12">
        <v>12</v>
      </c>
      <c r="U4" s="6"/>
    </row>
    <row r="5" ht="15.95" customHeight="1">
      <c r="A5" s="13">
        <v>42</v>
      </c>
      <c r="B5" s="14">
        <v>20201013</v>
      </c>
      <c r="C5" t="s" s="15">
        <v>10</v>
      </c>
      <c r="D5" s="14">
        <v>2</v>
      </c>
      <c r="E5" s="16"/>
      <c r="F5" s="14">
        <v>55650</v>
      </c>
      <c r="G5" s="17"/>
      <c r="H5" s="11"/>
      <c r="I5" s="6"/>
      <c r="J5" s="6"/>
      <c r="K5" s="18"/>
      <c r="L5" s="18"/>
      <c r="M5" s="6"/>
      <c r="N5" s="6"/>
      <c r="O5" s="6"/>
      <c r="P5" s="6"/>
      <c r="Q5" s="6"/>
      <c r="R5" s="6"/>
      <c r="S5" s="6"/>
      <c r="T5" t="s" s="12">
        <v>13</v>
      </c>
      <c r="U5" s="6"/>
    </row>
    <row r="6" ht="15.95" customHeight="1">
      <c r="A6" s="13">
        <v>42</v>
      </c>
      <c r="B6" s="14">
        <v>20201018</v>
      </c>
      <c r="C6" t="s" s="15">
        <v>14</v>
      </c>
      <c r="D6" s="14">
        <v>2</v>
      </c>
      <c r="E6" s="16"/>
      <c r="F6" s="14">
        <v>45300</v>
      </c>
      <c r="G6" s="17"/>
      <c r="H6" s="11"/>
      <c r="I6" s="6"/>
      <c r="J6" s="6"/>
      <c r="K6" s="18"/>
      <c r="L6" s="18"/>
      <c r="M6" s="6"/>
      <c r="N6" s="6"/>
      <c r="O6" s="6"/>
      <c r="P6" s="6"/>
      <c r="Q6" s="6"/>
      <c r="R6" s="6"/>
      <c r="S6" s="6"/>
      <c r="T6" t="s" s="12">
        <v>15</v>
      </c>
      <c r="U6" s="19">
        <v>68</v>
      </c>
    </row>
    <row r="7" ht="15.95" customHeight="1">
      <c r="A7" s="13">
        <v>43</v>
      </c>
      <c r="B7" s="14">
        <v>20201019</v>
      </c>
      <c r="C7" t="s" s="15">
        <v>10</v>
      </c>
      <c r="D7" s="14">
        <v>2</v>
      </c>
      <c r="E7" s="16"/>
      <c r="F7" s="14">
        <v>42800</v>
      </c>
      <c r="G7" s="17"/>
      <c r="H7" s="11"/>
      <c r="I7" s="6"/>
      <c r="J7" s="6"/>
      <c r="K7" s="18"/>
      <c r="L7" s="18"/>
      <c r="M7" s="6"/>
      <c r="N7" s="6"/>
      <c r="O7" s="6"/>
      <c r="P7" s="6"/>
      <c r="Q7" s="6"/>
      <c r="R7" s="6"/>
      <c r="S7" s="6"/>
      <c r="T7" t="s" s="12">
        <v>16</v>
      </c>
      <c r="U7" s="19">
        <v>53.6666666666667</v>
      </c>
    </row>
    <row r="8" ht="15.95" customHeight="1">
      <c r="A8" s="13">
        <v>43</v>
      </c>
      <c r="B8" s="14">
        <v>20201020</v>
      </c>
      <c r="C8" t="s" s="15">
        <v>10</v>
      </c>
      <c r="D8" s="14">
        <v>2</v>
      </c>
      <c r="E8" s="16"/>
      <c r="F8" s="14">
        <v>41220</v>
      </c>
      <c r="G8" s="17"/>
      <c r="H8" s="11"/>
      <c r="I8" s="6"/>
      <c r="J8" s="6"/>
      <c r="K8" s="18"/>
      <c r="L8" s="18"/>
      <c r="M8" s="6"/>
      <c r="N8" s="6"/>
      <c r="O8" s="6"/>
      <c r="P8" s="6"/>
      <c r="Q8" s="6"/>
      <c r="R8" s="6"/>
      <c r="S8" s="6"/>
      <c r="T8" t="s" s="12">
        <v>17</v>
      </c>
      <c r="U8" s="19">
        <v>106</v>
      </c>
    </row>
    <row r="9" ht="15.95" customHeight="1">
      <c r="A9" s="13">
        <v>43</v>
      </c>
      <c r="B9" s="14">
        <v>20201025</v>
      </c>
      <c r="C9" t="s" s="15">
        <v>14</v>
      </c>
      <c r="D9" s="14">
        <v>2</v>
      </c>
      <c r="E9" s="16"/>
      <c r="F9" s="14">
        <v>48540</v>
      </c>
      <c r="G9" s="17"/>
      <c r="H9" s="11"/>
      <c r="I9" s="6"/>
      <c r="J9" s="6"/>
      <c r="K9" s="18"/>
      <c r="L9" s="18"/>
      <c r="M9" s="6"/>
      <c r="N9" s="6"/>
      <c r="O9" s="6"/>
      <c r="P9" s="6"/>
      <c r="Q9" s="6"/>
      <c r="R9" s="6"/>
      <c r="S9" s="6"/>
      <c r="T9" t="s" s="12">
        <v>18</v>
      </c>
      <c r="U9" s="19">
        <v>76.6666666666667</v>
      </c>
    </row>
    <row r="10" ht="15.95" customHeight="1">
      <c r="A10" s="13">
        <v>44</v>
      </c>
      <c r="B10" s="14">
        <v>20201026</v>
      </c>
      <c r="C10" t="s" s="15">
        <v>10</v>
      </c>
      <c r="D10" s="14">
        <v>2</v>
      </c>
      <c r="E10" s="16"/>
      <c r="F10" s="14">
        <v>57550</v>
      </c>
      <c r="G10" s="17"/>
      <c r="H10" s="11"/>
      <c r="I10" s="6"/>
      <c r="J10" s="6"/>
      <c r="K10" s="18"/>
      <c r="L10" s="18"/>
      <c r="M10" s="6"/>
      <c r="N10" s="6"/>
      <c r="O10" s="6"/>
      <c r="P10" s="6"/>
      <c r="Q10" s="6"/>
      <c r="R10" s="6"/>
      <c r="S10" s="6"/>
      <c r="T10" t="s" s="12">
        <v>19</v>
      </c>
      <c r="U10" s="19">
        <v>76</v>
      </c>
    </row>
    <row r="11" ht="15.95" customHeight="1">
      <c r="A11" s="13">
        <v>44</v>
      </c>
      <c r="B11" s="14">
        <v>20201027</v>
      </c>
      <c r="C11" t="s" s="15">
        <v>10</v>
      </c>
      <c r="D11" s="14">
        <v>2</v>
      </c>
      <c r="E11" s="16"/>
      <c r="F11" s="14">
        <v>60860</v>
      </c>
      <c r="G11" s="17"/>
      <c r="H11" s="11"/>
      <c r="I11" s="6"/>
      <c r="J11" s="6"/>
      <c r="K11" s="18"/>
      <c r="L11" s="18"/>
      <c r="M11" s="6"/>
      <c r="N11" s="6"/>
      <c r="O11" s="6"/>
      <c r="P11" s="6"/>
      <c r="Q11" s="6"/>
      <c r="R11" s="6"/>
      <c r="S11" s="6"/>
      <c r="T11" t="s" s="12">
        <v>20</v>
      </c>
      <c r="U11" s="19">
        <v>97.6666666666667</v>
      </c>
    </row>
    <row r="12" ht="15.95" customHeight="1">
      <c r="A12" s="13">
        <v>44</v>
      </c>
      <c r="B12" s="14">
        <v>20201101</v>
      </c>
      <c r="C12" t="s" s="15">
        <v>14</v>
      </c>
      <c r="D12" s="14">
        <v>2</v>
      </c>
      <c r="E12" s="16"/>
      <c r="F12" s="14">
        <v>47320</v>
      </c>
      <c r="G12" s="20">
        <v>68</v>
      </c>
      <c r="H12" s="21">
        <v>68</v>
      </c>
      <c r="I12" s="6"/>
      <c r="J12" s="6"/>
      <c r="K12" s="18"/>
      <c r="L12" s="18"/>
      <c r="M12" s="6"/>
      <c r="N12" s="6"/>
      <c r="O12" s="6"/>
      <c r="P12" s="6"/>
      <c r="Q12" s="6"/>
      <c r="R12" s="6"/>
      <c r="S12" s="6"/>
      <c r="T12" t="s" s="12">
        <v>21</v>
      </c>
      <c r="U12" s="19">
        <v>125.666666666667</v>
      </c>
    </row>
    <row r="13" ht="15.95" customHeight="1">
      <c r="A13" s="13">
        <v>45</v>
      </c>
      <c r="B13" s="14">
        <v>20201102</v>
      </c>
      <c r="C13" t="s" s="15">
        <v>10</v>
      </c>
      <c r="D13" s="14">
        <v>2</v>
      </c>
      <c r="E13" s="16"/>
      <c r="F13" s="14">
        <v>69800</v>
      </c>
      <c r="G13" s="20">
        <v>22</v>
      </c>
      <c r="H13" s="11"/>
      <c r="I13" s="6"/>
      <c r="J13" s="6"/>
      <c r="K13" s="18"/>
      <c r="L13" s="18"/>
      <c r="M13" s="6"/>
      <c r="N13" s="6"/>
      <c r="O13" s="6"/>
      <c r="P13" s="6"/>
      <c r="Q13" s="6"/>
      <c r="R13" s="6"/>
      <c r="S13" s="6"/>
      <c r="T13" t="s" s="12">
        <v>22</v>
      </c>
      <c r="U13" s="19">
        <v>157</v>
      </c>
    </row>
    <row r="14" ht="15.95" customHeight="1">
      <c r="A14" s="13">
        <v>45</v>
      </c>
      <c r="B14" s="14">
        <v>20201103</v>
      </c>
      <c r="C14" t="s" s="15">
        <v>10</v>
      </c>
      <c r="D14" s="14">
        <v>2</v>
      </c>
      <c r="E14" s="14">
        <v>20201104</v>
      </c>
      <c r="F14" s="14">
        <v>73190</v>
      </c>
      <c r="G14" s="20">
        <v>39</v>
      </c>
      <c r="H14" s="11"/>
      <c r="I14" s="6"/>
      <c r="J14" s="6"/>
      <c r="K14" s="18"/>
      <c r="L14" s="18"/>
      <c r="M14" s="6"/>
      <c r="N14" s="6"/>
      <c r="O14" s="6"/>
      <c r="P14" s="6"/>
      <c r="Q14" s="6"/>
      <c r="R14" s="6"/>
      <c r="S14" s="6"/>
      <c r="T14" t="s" s="12">
        <v>23</v>
      </c>
      <c r="U14" s="6"/>
    </row>
    <row r="15" ht="15.95" customHeight="1">
      <c r="A15" s="13">
        <v>45</v>
      </c>
      <c r="B15" t="s" s="15">
        <v>24</v>
      </c>
      <c r="C15" t="s" s="15">
        <v>14</v>
      </c>
      <c r="D15" s="14">
        <v>2</v>
      </c>
      <c r="E15" s="16"/>
      <c r="F15" s="14">
        <v>52260</v>
      </c>
      <c r="G15" s="20">
        <v>100</v>
      </c>
      <c r="H15" s="21">
        <f>AVERAGE(G13:G15)</f>
        <v>53.6666666666667</v>
      </c>
      <c r="I15" s="6"/>
      <c r="J15" s="6"/>
      <c r="K15" s="18"/>
      <c r="L15" s="18"/>
      <c r="M15" s="6"/>
      <c r="N15" s="6"/>
      <c r="O15" s="6"/>
      <c r="P15" s="6"/>
      <c r="Q15" s="6"/>
      <c r="R15" s="6"/>
      <c r="S15" s="6"/>
      <c r="T15" t="s" s="12">
        <v>25</v>
      </c>
      <c r="U15" s="6"/>
    </row>
    <row r="16" ht="15.95" customHeight="1">
      <c r="A16" s="13">
        <v>46</v>
      </c>
      <c r="B16" s="14">
        <v>20201109</v>
      </c>
      <c r="C16" t="s" s="15">
        <v>10</v>
      </c>
      <c r="D16" s="14">
        <v>2</v>
      </c>
      <c r="E16" s="16"/>
      <c r="F16" s="14">
        <v>47440</v>
      </c>
      <c r="G16" s="20">
        <v>77</v>
      </c>
      <c r="H16" s="11"/>
      <c r="I16" s="6"/>
      <c r="J16" s="6"/>
      <c r="K16" s="18"/>
      <c r="L16" s="18"/>
      <c r="M16" s="6"/>
      <c r="N16" s="6"/>
      <c r="O16" s="6"/>
      <c r="P16" s="6"/>
      <c r="Q16" s="6"/>
      <c r="R16" s="6"/>
      <c r="S16" s="6"/>
      <c r="T16" t="s" s="12">
        <v>26</v>
      </c>
      <c r="U16" s="19">
        <v>166</v>
      </c>
    </row>
    <row r="17" ht="15.95" customHeight="1">
      <c r="A17" s="13">
        <v>46</v>
      </c>
      <c r="B17" s="14">
        <v>20201110</v>
      </c>
      <c r="C17" t="s" s="15">
        <v>10</v>
      </c>
      <c r="D17" s="14">
        <v>2</v>
      </c>
      <c r="E17" s="14">
        <v>20201111</v>
      </c>
      <c r="F17" s="14">
        <v>45150</v>
      </c>
      <c r="G17" s="20">
        <v>152</v>
      </c>
      <c r="H17" s="11"/>
      <c r="I17" s="6"/>
      <c r="J17" s="6"/>
      <c r="K17" s="18"/>
      <c r="L17" s="18"/>
      <c r="M17" s="6"/>
      <c r="N17" s="6"/>
      <c r="O17" s="6"/>
      <c r="P17" s="6"/>
      <c r="Q17" s="6"/>
      <c r="R17" s="6"/>
      <c r="S17" s="6"/>
      <c r="T17" t="s" s="12">
        <v>27</v>
      </c>
      <c r="U17" s="19">
        <v>125.333333333333</v>
      </c>
    </row>
    <row r="18" ht="15.95" customHeight="1">
      <c r="A18" s="13">
        <v>46</v>
      </c>
      <c r="B18" t="s" s="15">
        <v>28</v>
      </c>
      <c r="C18" t="s" s="15">
        <v>14</v>
      </c>
      <c r="D18" s="14">
        <v>2</v>
      </c>
      <c r="E18" s="16"/>
      <c r="F18" s="14">
        <v>46140</v>
      </c>
      <c r="G18" s="20">
        <v>89</v>
      </c>
      <c r="H18" s="21">
        <f>AVERAGE(G16:G18)</f>
        <v>106</v>
      </c>
      <c r="I18" s="6"/>
      <c r="J18" s="6"/>
      <c r="K18" s="18"/>
      <c r="L18" s="18"/>
      <c r="M18" s="6"/>
      <c r="N18" s="6"/>
      <c r="O18" s="6"/>
      <c r="P18" s="6"/>
      <c r="Q18" s="6"/>
      <c r="R18" s="6"/>
      <c r="S18" s="6"/>
      <c r="T18" t="s" s="12">
        <v>29</v>
      </c>
      <c r="U18" s="19">
        <v>96.6666666666667</v>
      </c>
    </row>
    <row r="19" ht="15.95" customHeight="1">
      <c r="A19" s="13">
        <v>47</v>
      </c>
      <c r="B19" s="14">
        <v>20201116</v>
      </c>
      <c r="C19" t="s" s="15">
        <v>10</v>
      </c>
      <c r="D19" s="14">
        <v>2</v>
      </c>
      <c r="E19" s="16"/>
      <c r="F19" s="14">
        <v>52780</v>
      </c>
      <c r="G19" s="20">
        <v>68</v>
      </c>
      <c r="H19" s="11"/>
      <c r="I19" s="6"/>
      <c r="J19" s="6"/>
      <c r="K19" s="18"/>
      <c r="L19" s="18"/>
      <c r="M19" s="6"/>
      <c r="N19" s="6"/>
      <c r="O19" s="6"/>
      <c r="P19" s="6"/>
      <c r="Q19" s="6"/>
      <c r="R19" s="6"/>
      <c r="S19" s="6"/>
      <c r="T19" t="s" s="12">
        <v>30</v>
      </c>
      <c r="U19" s="19">
        <v>105.666666666667</v>
      </c>
    </row>
    <row r="20" ht="15.95" customHeight="1">
      <c r="A20" s="13">
        <v>47</v>
      </c>
      <c r="B20" s="14">
        <v>20201117</v>
      </c>
      <c r="C20" t="s" s="15">
        <v>10</v>
      </c>
      <c r="D20" s="14">
        <v>2</v>
      </c>
      <c r="E20" s="14">
        <v>20201118</v>
      </c>
      <c r="F20" s="14">
        <v>54700</v>
      </c>
      <c r="G20" s="20">
        <v>86</v>
      </c>
      <c r="H20" s="11"/>
      <c r="I20" s="6"/>
      <c r="J20" s="6"/>
      <c r="K20" s="18"/>
      <c r="L20" s="18"/>
      <c r="M20" s="6"/>
      <c r="N20" s="6"/>
      <c r="O20" s="6"/>
      <c r="P20" s="6"/>
      <c r="Q20" s="6"/>
      <c r="R20" s="6"/>
      <c r="S20" s="6"/>
      <c r="T20" t="s" s="12">
        <v>31</v>
      </c>
      <c r="U20" s="19">
        <v>50</v>
      </c>
    </row>
    <row r="21" ht="15.95" customHeight="1">
      <c r="A21" s="13">
        <v>47</v>
      </c>
      <c r="B21" t="s" s="15">
        <v>32</v>
      </c>
      <c r="C21" t="s" s="15">
        <v>14</v>
      </c>
      <c r="D21" s="14">
        <v>2</v>
      </c>
      <c r="E21" s="16"/>
      <c r="F21" s="14">
        <v>61133</v>
      </c>
      <c r="G21" s="20">
        <v>76</v>
      </c>
      <c r="H21" s="21">
        <f>AVERAGE(G19:G21)</f>
        <v>76.6666666666667</v>
      </c>
      <c r="I21" s="6"/>
      <c r="J21" s="6"/>
      <c r="K21" s="18"/>
      <c r="L21" s="22"/>
      <c r="M21" s="6"/>
      <c r="N21" s="6"/>
      <c r="O21" s="6"/>
      <c r="P21" s="6"/>
      <c r="Q21" s="6"/>
      <c r="R21" s="6"/>
      <c r="S21" s="6"/>
      <c r="T21" t="s" s="12">
        <v>33</v>
      </c>
      <c r="U21" s="23">
        <v>67</v>
      </c>
    </row>
    <row r="22" ht="15.95" customHeight="1">
      <c r="A22" s="13">
        <v>48</v>
      </c>
      <c r="B22" s="14">
        <v>20201123</v>
      </c>
      <c r="C22" t="s" s="15">
        <v>10</v>
      </c>
      <c r="D22" s="14">
        <v>2</v>
      </c>
      <c r="E22" s="16"/>
      <c r="F22" s="14">
        <v>57290</v>
      </c>
      <c r="G22" s="20">
        <v>60</v>
      </c>
      <c r="H22" s="11"/>
      <c r="I22" s="6"/>
      <c r="J22" s="6"/>
      <c r="K22" s="18"/>
      <c r="L22" s="18"/>
      <c r="M22" s="6"/>
      <c r="N22" s="6"/>
      <c r="O22" s="6"/>
      <c r="P22" s="6"/>
      <c r="Q22" s="6"/>
      <c r="R22" s="6"/>
      <c r="S22" s="6"/>
      <c r="T22" t="s" s="12">
        <v>34</v>
      </c>
      <c r="U22" s="19">
        <v>92</v>
      </c>
    </row>
    <row r="23" ht="15.95" customHeight="1">
      <c r="A23" s="13">
        <v>48</v>
      </c>
      <c r="B23" s="14">
        <v>20201124</v>
      </c>
      <c r="C23" t="s" s="15">
        <v>10</v>
      </c>
      <c r="D23" s="14">
        <v>2</v>
      </c>
      <c r="E23" s="14">
        <v>20201125</v>
      </c>
      <c r="F23" s="14">
        <v>37120</v>
      </c>
      <c r="G23" s="20">
        <v>108</v>
      </c>
      <c r="H23" s="11"/>
      <c r="I23" s="6"/>
      <c r="J23" s="6"/>
      <c r="K23" s="18"/>
      <c r="L23" s="18"/>
      <c r="M23" s="6"/>
      <c r="N23" s="6"/>
      <c r="O23" s="6"/>
      <c r="P23" s="6"/>
      <c r="Q23" s="6"/>
      <c r="R23" s="6"/>
      <c r="S23" s="6"/>
      <c r="T23" t="s" s="12">
        <v>35</v>
      </c>
      <c r="U23" s="19">
        <v>55</v>
      </c>
    </row>
    <row r="24" ht="15.95" customHeight="1">
      <c r="A24" s="13">
        <v>48</v>
      </c>
      <c r="B24" t="s" s="15">
        <v>36</v>
      </c>
      <c r="C24" t="s" s="15">
        <v>14</v>
      </c>
      <c r="D24" s="14">
        <v>2</v>
      </c>
      <c r="E24" s="16"/>
      <c r="F24" s="14">
        <v>49883</v>
      </c>
      <c r="G24" s="20">
        <v>60</v>
      </c>
      <c r="H24" s="21">
        <f>AVERAGE(G22:G24)</f>
        <v>76</v>
      </c>
      <c r="I24" s="6"/>
      <c r="J24" s="6"/>
      <c r="K24" s="18"/>
      <c r="L24" s="18"/>
      <c r="M24" s="6"/>
      <c r="N24" s="6"/>
      <c r="O24" s="6"/>
      <c r="P24" s="6"/>
      <c r="Q24" s="6"/>
      <c r="R24" s="6"/>
      <c r="S24" s="6"/>
      <c r="T24" t="s" s="12">
        <v>37</v>
      </c>
      <c r="U24" s="19">
        <v>63</v>
      </c>
    </row>
    <row r="25" ht="15.95" customHeight="1">
      <c r="A25" s="13">
        <v>49</v>
      </c>
      <c r="B25" s="14">
        <v>20201130</v>
      </c>
      <c r="C25" t="s" s="15">
        <v>10</v>
      </c>
      <c r="D25" s="14">
        <v>2</v>
      </c>
      <c r="E25" s="16"/>
      <c r="F25" s="14">
        <v>48380</v>
      </c>
      <c r="G25" s="20">
        <v>57</v>
      </c>
      <c r="H25" s="11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t="s" s="12">
        <v>38</v>
      </c>
      <c r="U25" s="19">
        <v>81</v>
      </c>
    </row>
    <row r="26" ht="15.95" customHeight="1">
      <c r="A26" s="13">
        <v>49</v>
      </c>
      <c r="B26" s="14">
        <v>20201201</v>
      </c>
      <c r="C26" t="s" s="15">
        <v>10</v>
      </c>
      <c r="D26" s="14">
        <v>2</v>
      </c>
      <c r="E26" s="14">
        <v>20201202</v>
      </c>
      <c r="F26" s="14">
        <v>48050</v>
      </c>
      <c r="G26" s="20">
        <v>128</v>
      </c>
      <c r="H26" s="1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t="s" s="12">
        <v>39</v>
      </c>
      <c r="U26" s="19">
        <v>91</v>
      </c>
    </row>
    <row r="27" ht="15.95" customHeight="1">
      <c r="A27" s="13">
        <v>49</v>
      </c>
      <c r="B27" t="s" s="15">
        <v>40</v>
      </c>
      <c r="C27" t="s" s="15">
        <v>14</v>
      </c>
      <c r="D27" s="14">
        <v>2</v>
      </c>
      <c r="E27" s="16"/>
      <c r="F27" s="14">
        <v>43776</v>
      </c>
      <c r="G27" s="20">
        <v>108</v>
      </c>
      <c r="H27" s="21">
        <f>AVERAGE(G25:G27)</f>
        <v>97.6666666666667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t="s" s="12">
        <v>41</v>
      </c>
      <c r="U27" s="6"/>
    </row>
    <row r="28" ht="15.95" customHeight="1">
      <c r="A28" s="13">
        <v>50</v>
      </c>
      <c r="B28" s="14">
        <v>20201207</v>
      </c>
      <c r="C28" t="s" s="15">
        <v>10</v>
      </c>
      <c r="D28" s="14">
        <v>2</v>
      </c>
      <c r="E28" s="16"/>
      <c r="F28" s="14">
        <v>60710</v>
      </c>
      <c r="G28" s="20">
        <v>82</v>
      </c>
      <c r="H28" s="11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t="s" s="12">
        <v>42</v>
      </c>
      <c r="U28" s="19">
        <v>119</v>
      </c>
    </row>
    <row r="29" ht="15.95" customHeight="1">
      <c r="A29" s="13">
        <v>50</v>
      </c>
      <c r="B29" s="14">
        <v>20201208</v>
      </c>
      <c r="C29" t="s" s="15">
        <v>10</v>
      </c>
      <c r="D29" s="14">
        <v>2</v>
      </c>
      <c r="E29" s="14">
        <v>20201209</v>
      </c>
      <c r="F29" s="14">
        <v>57370</v>
      </c>
      <c r="G29" s="20">
        <v>141</v>
      </c>
      <c r="H29" s="11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t="s" s="12">
        <v>43</v>
      </c>
      <c r="U29" s="19">
        <v>155</v>
      </c>
    </row>
    <row r="30" ht="15.95" customHeight="1">
      <c r="A30" s="13">
        <v>50</v>
      </c>
      <c r="B30" t="s" s="15">
        <v>44</v>
      </c>
      <c r="C30" t="s" s="15">
        <v>14</v>
      </c>
      <c r="D30" s="14">
        <v>2</v>
      </c>
      <c r="E30" s="16"/>
      <c r="F30" s="14">
        <v>50023</v>
      </c>
      <c r="G30" s="20">
        <v>154</v>
      </c>
      <c r="H30" s="21">
        <f>AVERAGE(G28:G30)</f>
        <v>125.666666666667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t="s" s="12">
        <v>45</v>
      </c>
      <c r="U30" s="19">
        <v>64</v>
      </c>
    </row>
    <row r="31" ht="15.95" customHeight="1">
      <c r="A31" s="13">
        <v>51</v>
      </c>
      <c r="B31" s="14">
        <v>20201214</v>
      </c>
      <c r="C31" t="s" s="15">
        <v>10</v>
      </c>
      <c r="D31" s="14">
        <v>2</v>
      </c>
      <c r="E31" s="16"/>
      <c r="F31" s="14">
        <v>47640</v>
      </c>
      <c r="G31" s="20">
        <v>164</v>
      </c>
      <c r="H31" s="11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t="s" s="12">
        <v>46</v>
      </c>
      <c r="U31" s="19">
        <v>87</v>
      </c>
    </row>
    <row r="32" ht="15.95" customHeight="1">
      <c r="A32" s="13">
        <v>51</v>
      </c>
      <c r="B32" s="14">
        <v>20201215</v>
      </c>
      <c r="C32" t="s" s="15">
        <v>10</v>
      </c>
      <c r="D32" s="14">
        <v>2</v>
      </c>
      <c r="E32" s="14">
        <v>20201216</v>
      </c>
      <c r="F32" s="14">
        <v>50080</v>
      </c>
      <c r="G32" s="20">
        <v>150</v>
      </c>
      <c r="H32" s="21">
        <f>AVERAGE(G31:G32)</f>
        <v>157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t="s" s="12">
        <v>47</v>
      </c>
      <c r="U32" s="19">
        <v>36</v>
      </c>
    </row>
    <row r="33" ht="15.95" customHeight="1">
      <c r="A33" s="13">
        <v>1</v>
      </c>
      <c r="B33" t="s" s="15">
        <v>48</v>
      </c>
      <c r="C33" t="s" s="15">
        <v>14</v>
      </c>
      <c r="D33" s="14">
        <v>2</v>
      </c>
      <c r="E33" s="16"/>
      <c r="F33" s="14">
        <v>39393</v>
      </c>
      <c r="G33" s="20">
        <v>166</v>
      </c>
      <c r="H33" s="21">
        <v>166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ht="15.95" customHeight="1">
      <c r="A34" s="13">
        <v>2</v>
      </c>
      <c r="B34" s="14">
        <v>20210111</v>
      </c>
      <c r="C34" t="s" s="15">
        <v>10</v>
      </c>
      <c r="D34" s="14">
        <v>2</v>
      </c>
      <c r="E34" s="16"/>
      <c r="F34" s="14">
        <v>39180</v>
      </c>
      <c r="G34" s="20">
        <v>150</v>
      </c>
      <c r="H34" s="11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ht="15.95" customHeight="1">
      <c r="A35" s="13">
        <v>2</v>
      </c>
      <c r="B35" s="14">
        <v>20210112</v>
      </c>
      <c r="C35" t="s" s="15">
        <v>10</v>
      </c>
      <c r="D35" s="14">
        <v>2</v>
      </c>
      <c r="E35" s="14">
        <v>20210113</v>
      </c>
      <c r="F35" s="14">
        <v>38190</v>
      </c>
      <c r="G35" s="20">
        <v>74</v>
      </c>
      <c r="H35" s="11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ht="15.95" customHeight="1">
      <c r="A36" s="13">
        <v>2</v>
      </c>
      <c r="B36" t="s" s="15">
        <v>49</v>
      </c>
      <c r="C36" t="s" s="15">
        <v>14</v>
      </c>
      <c r="D36" s="14">
        <v>2</v>
      </c>
      <c r="E36" s="16"/>
      <c r="F36" s="14">
        <v>36230</v>
      </c>
      <c r="G36" s="20">
        <v>152</v>
      </c>
      <c r="H36" s="21">
        <f>AVERAGE(G34:G36)</f>
        <v>125.333333333333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ht="15.95" customHeight="1">
      <c r="A37" s="13">
        <v>3</v>
      </c>
      <c r="B37" s="14">
        <v>20210118</v>
      </c>
      <c r="C37" t="s" s="15">
        <v>10</v>
      </c>
      <c r="D37" s="14">
        <v>2</v>
      </c>
      <c r="E37" s="16"/>
      <c r="F37" s="14">
        <v>36120</v>
      </c>
      <c r="G37" s="20">
        <v>98</v>
      </c>
      <c r="H37" s="11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ht="15.95" customHeight="1">
      <c r="A38" s="13">
        <v>3</v>
      </c>
      <c r="B38" s="14">
        <v>20210119</v>
      </c>
      <c r="C38" t="s" s="15">
        <v>10</v>
      </c>
      <c r="D38" s="14">
        <v>2</v>
      </c>
      <c r="E38" s="14">
        <v>20210120</v>
      </c>
      <c r="F38" s="14">
        <v>35560</v>
      </c>
      <c r="G38" s="20">
        <v>93</v>
      </c>
      <c r="H38" s="11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ht="15.95" customHeight="1">
      <c r="A39" s="13">
        <v>3</v>
      </c>
      <c r="B39" t="s" s="15">
        <v>50</v>
      </c>
      <c r="C39" t="s" s="15">
        <v>14</v>
      </c>
      <c r="D39" s="14">
        <v>2</v>
      </c>
      <c r="E39" s="16"/>
      <c r="F39" s="14">
        <v>33933</v>
      </c>
      <c r="G39" s="20">
        <v>99</v>
      </c>
      <c r="H39" s="21">
        <f>AVERAGE(G37:G39)</f>
        <v>96.6666666666667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ht="15.95" customHeight="1">
      <c r="A40" s="13">
        <v>4</v>
      </c>
      <c r="B40" s="14">
        <v>20210125</v>
      </c>
      <c r="C40" t="s" s="15">
        <v>10</v>
      </c>
      <c r="D40" s="14">
        <v>2</v>
      </c>
      <c r="E40" s="16"/>
      <c r="F40" s="14">
        <v>33970</v>
      </c>
      <c r="G40" s="20">
        <v>159</v>
      </c>
      <c r="H40" s="11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ht="15.95" customHeight="1">
      <c r="A41" s="13">
        <v>4</v>
      </c>
      <c r="B41" s="14">
        <v>20210126</v>
      </c>
      <c r="C41" t="s" s="15">
        <v>10</v>
      </c>
      <c r="D41" s="14">
        <v>2</v>
      </c>
      <c r="E41" s="14">
        <v>20210127</v>
      </c>
      <c r="F41" s="14">
        <v>33830</v>
      </c>
      <c r="G41" s="20">
        <v>101</v>
      </c>
      <c r="H41" s="11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ht="15.95" customHeight="1">
      <c r="A42" s="13">
        <v>4</v>
      </c>
      <c r="B42" t="s" s="15">
        <v>51</v>
      </c>
      <c r="C42" t="s" s="15">
        <v>14</v>
      </c>
      <c r="D42" s="14">
        <v>2</v>
      </c>
      <c r="E42" s="16"/>
      <c r="F42" s="14">
        <v>32710</v>
      </c>
      <c r="G42" s="20">
        <v>57</v>
      </c>
      <c r="H42" s="21">
        <f>AVERAGE(G40:G42)</f>
        <v>105.666666666667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ht="15.95" customHeight="1">
      <c r="A43" s="13">
        <v>5</v>
      </c>
      <c r="B43" s="14">
        <v>20210201</v>
      </c>
      <c r="C43" t="s" s="15">
        <v>10</v>
      </c>
      <c r="D43" s="14">
        <v>2</v>
      </c>
      <c r="E43" s="14">
        <v>20210201</v>
      </c>
      <c r="F43" s="14">
        <v>31390</v>
      </c>
      <c r="G43" s="20">
        <v>50</v>
      </c>
      <c r="H43" s="24">
        <v>50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ht="15.95" customHeight="1">
      <c r="A44" s="13">
        <v>6</v>
      </c>
      <c r="B44" s="14">
        <v>20210208</v>
      </c>
      <c r="C44" t="s" s="15">
        <v>10</v>
      </c>
      <c r="D44" s="14">
        <v>2</v>
      </c>
      <c r="E44" s="14">
        <v>202102</v>
      </c>
      <c r="F44" s="16"/>
      <c r="G44" s="20">
        <v>67</v>
      </c>
      <c r="H44" s="24">
        <v>67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ht="15.95" customHeight="1">
      <c r="A45" s="19">
        <v>7</v>
      </c>
      <c r="B45" s="25">
        <v>20210215</v>
      </c>
      <c r="C45" t="s" s="26">
        <v>10</v>
      </c>
      <c r="D45" s="25">
        <v>2</v>
      </c>
      <c r="E45" s="25">
        <v>20210216</v>
      </c>
      <c r="F45" s="27">
        <v>29480</v>
      </c>
      <c r="G45" s="20">
        <v>92</v>
      </c>
      <c r="H45" s="21">
        <v>92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ht="15.95" customHeight="1">
      <c r="A46" s="19">
        <v>8</v>
      </c>
      <c r="B46" s="19">
        <v>20210222</v>
      </c>
      <c r="C46" t="s" s="12">
        <v>10</v>
      </c>
      <c r="D46" s="19">
        <v>2</v>
      </c>
      <c r="E46" s="19">
        <v>20210223</v>
      </c>
      <c r="F46" s="13">
        <v>28770</v>
      </c>
      <c r="G46" s="28">
        <v>55</v>
      </c>
      <c r="H46" s="21">
        <v>55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ht="15.95" customHeight="1">
      <c r="A47" s="19">
        <v>9</v>
      </c>
      <c r="B47" s="19">
        <v>20210301</v>
      </c>
      <c r="C47" t="s" s="12">
        <v>10</v>
      </c>
      <c r="D47" s="19">
        <v>2</v>
      </c>
      <c r="E47" s="19">
        <v>20210302</v>
      </c>
      <c r="F47" s="13">
        <v>36980</v>
      </c>
      <c r="G47" s="29">
        <v>63</v>
      </c>
      <c r="H47" s="21">
        <v>63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ht="15.95" customHeight="1">
      <c r="A48" s="19">
        <v>10</v>
      </c>
      <c r="B48" s="19">
        <v>20210309</v>
      </c>
      <c r="C48" t="s" s="12">
        <v>10</v>
      </c>
      <c r="D48" s="19">
        <v>2</v>
      </c>
      <c r="E48" s="19">
        <v>20210309</v>
      </c>
      <c r="F48" s="13">
        <v>30470</v>
      </c>
      <c r="G48" s="29">
        <v>81</v>
      </c>
      <c r="H48" s="21">
        <v>81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ht="15.95" customHeight="1">
      <c r="A49" s="19">
        <v>11</v>
      </c>
      <c r="B49" s="19">
        <v>20210315</v>
      </c>
      <c r="C49" t="s" s="12">
        <v>10</v>
      </c>
      <c r="D49" s="19">
        <v>4</v>
      </c>
      <c r="E49" s="6"/>
      <c r="F49" s="13">
        <v>30360</v>
      </c>
      <c r="G49" s="29">
        <v>91</v>
      </c>
      <c r="H49" s="21">
        <v>91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ht="15.95" customHeight="1">
      <c r="A50" s="19">
        <v>12</v>
      </c>
      <c r="B50" s="19">
        <v>20210322</v>
      </c>
      <c r="C50" t="s" s="12">
        <v>10</v>
      </c>
      <c r="D50" s="19">
        <v>4</v>
      </c>
      <c r="E50" s="6"/>
      <c r="F50" s="13">
        <v>29890</v>
      </c>
      <c r="G50" s="30"/>
      <c r="H50" s="11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ht="15.95" customHeight="1">
      <c r="A51" s="19">
        <v>13</v>
      </c>
      <c r="B51" s="19">
        <v>20210330</v>
      </c>
      <c r="C51" t="s" s="12">
        <v>10</v>
      </c>
      <c r="D51" s="19">
        <v>4</v>
      </c>
      <c r="E51" s="19">
        <v>20210330</v>
      </c>
      <c r="F51" t="s" s="2">
        <v>52</v>
      </c>
      <c r="G51" s="29">
        <v>119</v>
      </c>
      <c r="H51" s="21">
        <v>119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ht="15.95" customHeight="1">
      <c r="A52" s="19">
        <v>14</v>
      </c>
      <c r="B52" s="19">
        <v>20210406</v>
      </c>
      <c r="C52" t="s" s="12">
        <v>10</v>
      </c>
      <c r="D52" s="19">
        <v>4</v>
      </c>
      <c r="E52" s="19">
        <v>20210406</v>
      </c>
      <c r="F52" s="13">
        <v>58570</v>
      </c>
      <c r="G52" s="29">
        <v>117</v>
      </c>
      <c r="H52" s="11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ht="15.95" customHeight="1">
      <c r="A53" s="19">
        <v>14</v>
      </c>
      <c r="B53" t="s" s="12">
        <v>53</v>
      </c>
      <c r="C53" t="s" s="12">
        <v>14</v>
      </c>
      <c r="D53" s="19">
        <v>2</v>
      </c>
      <c r="E53" s="6"/>
      <c r="F53" s="13">
        <v>55263</v>
      </c>
      <c r="G53" s="29">
        <v>193</v>
      </c>
      <c r="H53" s="21">
        <f>AVERAGE((G52:G53))</f>
        <v>155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ht="15.95" customHeight="1">
      <c r="A54" s="19">
        <v>15</v>
      </c>
      <c r="B54" s="19">
        <v>20210412</v>
      </c>
      <c r="C54" t="s" s="12">
        <v>10</v>
      </c>
      <c r="D54" s="19">
        <v>2</v>
      </c>
      <c r="E54" s="19">
        <v>20210413</v>
      </c>
      <c r="F54" s="13">
        <v>56720</v>
      </c>
      <c r="G54" s="29">
        <v>66</v>
      </c>
      <c r="H54" s="11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ht="15.95" customHeight="1">
      <c r="A55" s="19">
        <v>15</v>
      </c>
      <c r="B55" t="s" s="12">
        <v>54</v>
      </c>
      <c r="C55" t="s" s="12">
        <v>14</v>
      </c>
      <c r="D55" s="19">
        <v>2</v>
      </c>
      <c r="E55" s="6"/>
      <c r="F55" s="7"/>
      <c r="G55" s="29">
        <v>62</v>
      </c>
      <c r="H55" s="21">
        <f>AVERAGE((G54:G55))</f>
        <v>64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ht="15.95" customHeight="1">
      <c r="A56" s="19">
        <v>16</v>
      </c>
      <c r="B56" s="19">
        <v>20210419</v>
      </c>
      <c r="C56" t="s" s="12">
        <v>10</v>
      </c>
      <c r="D56" s="19">
        <v>2</v>
      </c>
      <c r="E56" s="6"/>
      <c r="F56" s="7"/>
      <c r="G56" s="29">
        <v>74</v>
      </c>
      <c r="H56" s="11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ht="15.95" customHeight="1">
      <c r="A57" s="19">
        <v>16</v>
      </c>
      <c r="B57" t="s" s="12">
        <v>55</v>
      </c>
      <c r="C57" t="s" s="12">
        <v>14</v>
      </c>
      <c r="D57" s="19">
        <v>2</v>
      </c>
      <c r="E57" s="6"/>
      <c r="F57" s="7"/>
      <c r="G57" s="29">
        <v>100</v>
      </c>
      <c r="H57" s="21">
        <f>AVERAGE((G56:G57))</f>
        <v>87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ht="15.95" customHeight="1">
      <c r="A58" s="19">
        <v>17</v>
      </c>
      <c r="B58" s="19">
        <v>20210426</v>
      </c>
      <c r="C58" t="s" s="12">
        <v>10</v>
      </c>
      <c r="D58" s="19">
        <v>2</v>
      </c>
      <c r="E58" s="6"/>
      <c r="F58" s="7"/>
      <c r="G58" s="29">
        <v>36</v>
      </c>
      <c r="H58" s="11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ht="15.95" customHeight="1">
      <c r="A59" s="19">
        <v>17</v>
      </c>
      <c r="B59" t="s" s="31">
        <v>56</v>
      </c>
      <c r="C59" t="s" s="12">
        <v>14</v>
      </c>
      <c r="D59" s="19">
        <v>2</v>
      </c>
      <c r="E59" s="6"/>
      <c r="F59" s="7"/>
      <c r="G59" s="29">
        <v>112</v>
      </c>
      <c r="H59" s="21">
        <f>AVERAGE((G58:G59))</f>
        <v>74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ht="15.95" customHeight="1">
      <c r="A60" s="19">
        <v>18</v>
      </c>
      <c r="B60" s="32">
        <v>20210503</v>
      </c>
      <c r="C60" t="s" s="12">
        <v>10</v>
      </c>
      <c r="D60" s="19">
        <v>2</v>
      </c>
      <c r="E60" s="6"/>
      <c r="F60" s="7"/>
      <c r="G60" s="29">
        <v>70</v>
      </c>
      <c r="H60" s="11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ht="15.95" customHeight="1">
      <c r="A61" s="19">
        <v>18</v>
      </c>
      <c r="B61" t="s" s="33">
        <v>57</v>
      </c>
      <c r="C61" t="s" s="12">
        <v>14</v>
      </c>
      <c r="D61" s="19">
        <v>2</v>
      </c>
      <c r="E61" s="6"/>
      <c r="F61" s="6"/>
      <c r="G61" s="34">
        <v>378</v>
      </c>
      <c r="H61" s="19">
        <f>AVERAGE((G60:G61))</f>
        <v>224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ht="15.95" customHeight="1">
      <c r="A62" s="19">
        <v>19</v>
      </c>
      <c r="B62" s="35">
        <v>44326</v>
      </c>
      <c r="C62" t="s" s="12">
        <v>10</v>
      </c>
      <c r="D62" s="19">
        <v>2</v>
      </c>
      <c r="E62" s="6"/>
      <c r="F62" s="6"/>
      <c r="G62" s="36">
        <v>170</v>
      </c>
      <c r="H62" s="37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ht="15.95" customHeight="1">
      <c r="A63" s="19">
        <v>19</v>
      </c>
      <c r="B63" t="s" s="31">
        <v>58</v>
      </c>
      <c r="C63" t="s" s="12">
        <v>14</v>
      </c>
      <c r="D63" s="19">
        <v>2</v>
      </c>
      <c r="E63" s="6"/>
      <c r="F63" s="6"/>
      <c r="G63" s="38">
        <v>210</v>
      </c>
      <c r="H63" s="19">
        <f>AVERAGE((G62:G63))</f>
        <v>190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ht="15.95" customHeight="1">
      <c r="A64" s="19">
        <v>20</v>
      </c>
      <c r="B64" s="39">
        <v>44333</v>
      </c>
      <c r="C64" t="s" s="12">
        <v>10</v>
      </c>
      <c r="D64" s="19">
        <v>2</v>
      </c>
      <c r="E64" s="6"/>
      <c r="F64" s="6"/>
      <c r="G64" s="38">
        <v>121</v>
      </c>
      <c r="H64" s="37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ht="15.95" customHeight="1">
      <c r="A65" s="19">
        <v>20</v>
      </c>
      <c r="B65" t="s" s="31">
        <v>59</v>
      </c>
      <c r="C65" t="s" s="12">
        <v>14</v>
      </c>
      <c r="D65" s="19">
        <v>2</v>
      </c>
      <c r="E65" s="6"/>
      <c r="F65" s="6"/>
      <c r="G65" s="38">
        <v>108</v>
      </c>
      <c r="H65" s="19">
        <f>AVERAGE((G64:G65))</f>
        <v>114.5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ht="15.95" customHeight="1">
      <c r="A66" s="19">
        <v>21</v>
      </c>
      <c r="B66" s="39">
        <v>44340</v>
      </c>
      <c r="C66" t="s" s="12">
        <v>10</v>
      </c>
      <c r="D66" s="19">
        <v>2</v>
      </c>
      <c r="E66" s="6"/>
      <c r="F66" s="6"/>
      <c r="G66" s="38">
        <v>82</v>
      </c>
      <c r="H66" s="37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ht="15.95" customHeight="1">
      <c r="A67" s="19">
        <v>21</v>
      </c>
      <c r="B67" t="s" s="31">
        <v>60</v>
      </c>
      <c r="C67" t="s" s="12">
        <v>14</v>
      </c>
      <c r="D67" s="19">
        <v>2</v>
      </c>
      <c r="E67" s="6"/>
      <c r="F67" s="6"/>
      <c r="G67" s="38">
        <v>205</v>
      </c>
      <c r="H67" s="19">
        <f>AVERAGE((G66:G67))</f>
        <v>143.5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ht="15.95" customHeight="1">
      <c r="A68" s="19">
        <v>22</v>
      </c>
      <c r="B68" s="39">
        <v>44347</v>
      </c>
      <c r="C68" t="s" s="12">
        <v>10</v>
      </c>
      <c r="D68" s="19">
        <v>2</v>
      </c>
      <c r="E68" s="6"/>
      <c r="F68" s="6"/>
      <c r="G68" s="38">
        <v>115</v>
      </c>
      <c r="H68" s="34">
        <v>115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</sheetData>
  <mergeCells count="5">
    <mergeCell ref="G1:G2"/>
    <mergeCell ref="B1:B2"/>
    <mergeCell ref="C1:C2"/>
    <mergeCell ref="D1:D2"/>
    <mergeCell ref="E1:E2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